
<file path=[Content_Types].xml><?xml version="1.0" encoding="utf-8"?>
<Types xmlns="http://schemas.openxmlformats.org/package/2006/content-types">
  <Default Extension="jpeg" ContentType="image/jpeg"/>
  <Default Extension="jp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defaultThemeVersion="166925"/>
  <mc:AlternateContent xmlns:mc="http://schemas.openxmlformats.org/markup-compatibility/2006">
    <mc:Choice Requires="x15">
      <x15ac:absPath xmlns:x15ac="http://schemas.microsoft.com/office/spreadsheetml/2010/11/ac" url="C:\Users\Kris\Documents\OneDrive - Unviersity of Idaho\ENVS 599\River Lark Catchment Partnership\Flow monitoring program\HOBO and Kestrel Files\Needs Upload\"/>
    </mc:Choice>
  </mc:AlternateContent>
  <xr:revisionPtr revIDLastSave="0" documentId="13_ncr:1_{B4E0837D-D772-4913-A4BB-191B621B20B0}" xr6:coauthVersionLast="47" xr6:coauthVersionMax="47" xr10:uidLastSave="{00000000-0000-0000-0000-000000000000}"/>
  <bookViews>
    <workbookView xWindow="-108" yWindow="-108" windowWidth="23256" windowHeight="12576" activeTab="1" xr2:uid="{AA7E7880-3551-4E67-BB33-0B189BD199D9}"/>
  </bookViews>
  <sheets>
    <sheet name="Global Water" sheetId="1" r:id="rId1"/>
    <sheet name="Global Water Avg" sheetId="3" r:id="rId2"/>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13" i="3" l="1"/>
  <c r="B12" i="3"/>
  <c r="C11" i="3"/>
  <c r="B11" i="3"/>
  <c r="C10" i="3"/>
  <c r="B10" i="3"/>
  <c r="E9" i="1" l="1"/>
  <c r="G9" i="1"/>
  <c r="E10" i="1"/>
  <c r="G10" i="1"/>
  <c r="G11" i="1"/>
  <c r="G12" i="1"/>
  <c r="G13" i="1"/>
  <c r="G14" i="1"/>
  <c r="G15" i="1"/>
  <c r="G16" i="1"/>
  <c r="G17" i="1"/>
  <c r="G18" i="1"/>
  <c r="G19" i="1"/>
  <c r="G20" i="1"/>
  <c r="G21" i="1"/>
  <c r="G22" i="1"/>
  <c r="G8" i="1"/>
  <c r="E11" i="1"/>
  <c r="E12" i="1"/>
  <c r="E13" i="1"/>
  <c r="E14" i="1"/>
  <c r="E15" i="1"/>
  <c r="E16" i="1"/>
  <c r="E17" i="1"/>
  <c r="E18" i="1"/>
  <c r="E19" i="1"/>
  <c r="E20" i="1"/>
  <c r="E21" i="1"/>
  <c r="E22" i="1"/>
  <c r="B6" i="1" l="1"/>
</calcChain>
</file>

<file path=xl/sharedStrings.xml><?xml version="1.0" encoding="utf-8"?>
<sst xmlns="http://schemas.openxmlformats.org/spreadsheetml/2006/main" count="36" uniqueCount="28">
  <si>
    <t>Location</t>
  </si>
  <si>
    <t>Date</t>
  </si>
  <si>
    <t>Volunteer_Initials</t>
  </si>
  <si>
    <t>Sheepwash_Bridge_Flow_Transect_1</t>
  </si>
  <si>
    <t>Distance_from_left_bank_m</t>
  </si>
  <si>
    <t>Water_depth_m</t>
  </si>
  <si>
    <t>Optional_dry_reading_m</t>
  </si>
  <si>
    <t>Section_discharge_m3_s-1</t>
  </si>
  <si>
    <t>Stream_discharge_m3_s-1</t>
  </si>
  <si>
    <t>Time_GMT</t>
  </si>
  <si>
    <t>Channel_depth_m</t>
  </si>
  <si>
    <t>Dry_depth_calculated_m</t>
  </si>
  <si>
    <t>Velocity_m_s-1</t>
  </si>
  <si>
    <t>MS</t>
  </si>
  <si>
    <t>Global_Water_Probe</t>
  </si>
  <si>
    <t>GP</t>
  </si>
  <si>
    <t>CD</t>
  </si>
  <si>
    <t>avg_channel_velocity_MS</t>
  </si>
  <si>
    <t>avg_channel_velocity_GP</t>
  </si>
  <si>
    <t>v1_m3_s-1</t>
  </si>
  <si>
    <t>v2_m3_s-1</t>
  </si>
  <si>
    <t>v3_m3_s-1</t>
  </si>
  <si>
    <t>avg_per_person</t>
  </si>
  <si>
    <t>se_per_person</t>
  </si>
  <si>
    <t>avg_total</t>
  </si>
  <si>
    <t>se_total</t>
  </si>
  <si>
    <t>Notes- RLCP GeoPacks Flowmeter was not functional and velocity was so low in the small stream cross-section that only average velocity was measured. See "Global water average" to compare the differences between the two volunteers.</t>
  </si>
  <si>
    <t>Notes- EA Global Water Probe was used to measure average channel velocity only. Depth measurements are given in "Global Water".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</si>
</sst>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5" formatCode="0.0"/>
  </numFmts>
  <fonts count="2" x14ac:knownFonts="1">
    <font>
      <sz val="11"/>
      <color theme="1"/>
      <name val="Calibri"/>
      <family val="2"/>
      <scheme val="minor"/>
    </font>
    <font>
      <sz val="8"/>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15" fontId="0" fillId="0" borderId="0" xfId="0" applyNumberFormat="1"/>
    <xf numFmtId="20" fontId="0" fillId="0" borderId="0" xfId="0" applyNumberFormat="1"/>
    <xf numFmtId="2" fontId="0" fillId="0" borderId="0" xfId="0" applyNumberFormat="1"/>
    <xf numFmtId="165"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17/10/relationships/person" Target="persons/perso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1.xml"/><Relationship Id="rId1" Type="http://schemas.microsoft.com/office/2011/relationships/chartStyle" Target="style1.xml"/><Relationship Id="rId5" Type="http://schemas.openxmlformats.org/officeDocument/2006/relationships/image" Target="../media/image3.jpg"/><Relationship Id="rId4" Type="http://schemas.openxmlformats.org/officeDocument/2006/relationships/image" Target="../media/image2.jpeg"/></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Cross Section of River Linnet at Sheepwash Bridge Transect 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325949256342957"/>
          <c:y val="0.21020049577136191"/>
          <c:w val="0.81547462817147853"/>
          <c:h val="0.74350320793234181"/>
        </c:manualLayout>
      </c:layout>
      <c:areaChart>
        <c:grouping val="standard"/>
        <c:varyColors val="0"/>
        <c:ser>
          <c:idx val="1"/>
          <c:order val="0"/>
          <c:tx>
            <c:strRef>
              <c:f>'Global Water'!$F$7</c:f>
              <c:strCache>
                <c:ptCount val="1"/>
                <c:pt idx="0">
                  <c:v>Channel_depth_m</c:v>
                </c:pt>
              </c:strCache>
            </c:strRef>
          </c:tx>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w="25400">
              <a:noFill/>
            </a:ln>
            <a:effectLst/>
          </c:spPr>
          <c:cat>
            <c:numRef>
              <c:f>'Global Water'!$A$8:$A$22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'Global Water'!$F$8:$F$22</c:f>
              <c:numCache>
                <c:formatCode>General</c:formatCode>
                <c:ptCount val="15"/>
                <c:pt idx="0">
                  <c:v>0</c:v>
                </c:pt>
                <c:pt idx="1">
                  <c:v>0.96</c:v>
                </c:pt>
                <c:pt idx="2">
                  <c:v>1.1000000000000001</c:v>
                </c:pt>
                <c:pt idx="3">
                  <c:v>1.28</c:v>
                </c:pt>
                <c:pt idx="4">
                  <c:v>1.33</c:v>
                </c:pt>
                <c:pt idx="5">
                  <c:v>1.39</c:v>
                </c:pt>
                <c:pt idx="6">
                  <c:v>1.41</c:v>
                </c:pt>
                <c:pt idx="7">
                  <c:v>1.35</c:v>
                </c:pt>
                <c:pt idx="8">
                  <c:v>1.28</c:v>
                </c:pt>
                <c:pt idx="9">
                  <c:v>1.2</c:v>
                </c:pt>
                <c:pt idx="10">
                  <c:v>0.89</c:v>
                </c:pt>
                <c:pt idx="11">
                  <c:v>0.92</c:v>
                </c:pt>
                <c:pt idx="12">
                  <c:v>0.86</c:v>
                </c:pt>
                <c:pt idx="13">
                  <c:v>0.77</c:v>
                </c:pt>
                <c:pt idx="14">
                  <c:v>0.62</c:v>
                </c:pt>
              </c:numCache>
            </c:numRef>
          </c:val>
          <c:extLst>
            <c:ext xmlns:c16="http://schemas.microsoft.com/office/drawing/2014/chart" uri="{C3380CC4-5D6E-409C-BE32-E72D297353CC}">
              <c16:uniqueId val="{00000001-E062-4FF9-AB63-2B2A3DF05F6F}"/>
            </c:ext>
          </c:extLst>
        </c:ser>
        <c:ser>
          <c:idx val="2"/>
          <c:order val="1"/>
          <c:tx>
            <c:strRef>
              <c:f>'Global Water'!$G$7</c:f>
              <c:strCache>
                <c:ptCount val="1"/>
                <c:pt idx="0">
                  <c:v>Dry_depth_calculated_m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'Global Water'!$A$8:$A$22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'Global Water'!$G$8:$G$22</c:f>
              <c:numCache>
                <c:formatCode>General</c:formatCode>
                <c:ptCount val="15"/>
                <c:pt idx="0">
                  <c:v>0</c:v>
                </c:pt>
                <c:pt idx="1">
                  <c:v>0.96</c:v>
                </c:pt>
                <c:pt idx="2">
                  <c:v>1.1000000000000001</c:v>
                </c:pt>
                <c:pt idx="3">
                  <c:v>1.28</c:v>
                </c:pt>
                <c:pt idx="4">
                  <c:v>1.21</c:v>
                </c:pt>
                <c:pt idx="5">
                  <c:v>1.23</c:v>
                </c:pt>
                <c:pt idx="6">
                  <c:v>1.21</c:v>
                </c:pt>
                <c:pt idx="7">
                  <c:v>1.1600000000000001</c:v>
                </c:pt>
                <c:pt idx="8">
                  <c:v>1.18</c:v>
                </c:pt>
                <c:pt idx="9">
                  <c:v>1.1299999999999999</c:v>
                </c:pt>
                <c:pt idx="10">
                  <c:v>0.89</c:v>
                </c:pt>
                <c:pt idx="11">
                  <c:v>0.92</c:v>
                </c:pt>
                <c:pt idx="12">
                  <c:v>0.86</c:v>
                </c:pt>
                <c:pt idx="13">
                  <c:v>0.77</c:v>
                </c:pt>
                <c:pt idx="14">
                  <c:v>0.62</c:v>
                </c:pt>
              </c:numCache>
            </c:numRef>
          </c:val>
          <c:extLst>
            <c:ext xmlns:c16="http://schemas.microsoft.com/office/drawing/2014/chart" uri="{C3380CC4-5D6E-409C-BE32-E72D297353CC}">
              <c16:uniqueId val="{00000002-E062-4FF9-AB63-2B2A3DF05F6F}"/>
            </c:ext>
          </c:extLst>
        </c:ser>
        <c:ser>
          <c:idx val="0"/>
          <c:order val="2"/>
          <c:tx>
            <c:strRef>
              <c:f>'Global Water'!$D$7</c:f>
              <c:strCache>
                <c:ptCount val="1"/>
                <c:pt idx="0">
                  <c:v>Optional_dry_reading_m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'Global Water'!$A$8:$A$22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'Global Water'!$D$8:$D$22</c:f>
              <c:numCache>
                <c:formatCode>General</c:formatCode>
                <c:ptCount val="15"/>
              </c:numCache>
            </c:numRef>
          </c:val>
          <c:extLst>
            <c:ext xmlns:c16="http://schemas.microsoft.com/office/drawing/2014/chart" uri="{C3380CC4-5D6E-409C-BE32-E72D297353CC}">
              <c16:uniqueId val="{00000000-A968-410C-A955-5445B0FA342A}"/>
            </c:ext>
          </c:extLst>
        </c:ser>
        <c:dLbls>
          <c:showLegendKey val="0"/>
          <c:showVal val="0"/>
          <c:showCatName val="0"/>
          <c:showSerName val="0"/>
          <c:showPercent val="0"/>
          <c:showBubbleSize val="0"/>
        </c:dLbls>
        <c:axId val="789419056"/>
        <c:axId val="789410200"/>
      </c:areaChart>
      <c:catAx>
        <c:axId val="789419056"/>
        <c:scaling>
          <c:orientation val="minMax"/>
        </c:scaling>
        <c:delete val="0"/>
        <c:axPos val="t"/>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Distance</a:t>
                </a:r>
                <a:r>
                  <a:rPr lang="en-US" baseline="0"/>
                  <a:t> from Left Bank (m)</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0200"/>
        <c:crosses val="autoZero"/>
        <c:auto val="1"/>
        <c:lblAlgn val="ctr"/>
        <c:lblOffset val="100"/>
        <c:noMultiLvlLbl val="0"/>
      </c:catAx>
      <c:valAx>
        <c:axId val="789410200"/>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Depth (m)</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9056"/>
        <c:crosses val="autoZero"/>
        <c:crossBetween val="midCat"/>
      </c:valAx>
      <c:spPr>
        <a:blipFill dpi="0" rotWithShape="1">
          <a:blip xmlns:r="http://schemas.openxmlformats.org/officeDocument/2006/relationships" r:embed="rId5">
            <a:alphaModFix amt="75000"/>
          </a:blip>
          <a:srcRect/>
          <a:stretch>
            <a:fillRect/>
          </a:stretch>
        </a:blip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9</xdr:col>
      <xdr:colOff>15240</xdr:colOff>
      <xdr:row>1</xdr:row>
      <xdr:rowOff>0</xdr:rowOff>
    </xdr:from>
    <xdr:to>
      <xdr:col>19</xdr:col>
      <xdr:colOff>533400</xdr:colOff>
      <xdr:row>25</xdr:row>
      <xdr:rowOff>102870</xdr:rowOff>
    </xdr:to>
    <xdr:graphicFrame macro="">
      <xdr:nvGraphicFramePr>
        <xdr:cNvPr id="4" name="Chart 3" descr="Rainbow in a bright blue sky with clouds">
          <a:extLst>
            <a:ext uri="{FF2B5EF4-FFF2-40B4-BE49-F238E27FC236}">
              <a16:creationId xmlns:a16="http://schemas.microsoft.com/office/drawing/2014/main" id="{99310CDF-F8C2-89E2-8C22-B58BEBEBA5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908183-202D-4761-BACE-D4EF48D5FC37}">
  <dimension ref="A1:G22"/>
  <sheetViews>
    <sheetView workbookViewId="0">
      <selection activeCell="B29" sqref="B29"/>
    </sheetView>
  </sheetViews>
  <sheetFormatPr defaultRowHeight="14.4" x14ac:dyDescent="0.3"/>
  <cols>
    <col min="1" max="1" width="26" customWidth="1"/>
    <col min="2" max="2" width="14.6640625" customWidth="1"/>
    <col min="3" max="3" width="15.21875" customWidth="1"/>
  </cols>
  <sheetData>
    <row r="1" spans="1:7" x14ac:dyDescent="0.3">
      <c r="A1" t="s">
        <v>0</v>
      </c>
      <c r="B1" t="s">
        <v>3</v>
      </c>
    </row>
    <row r="2" spans="1:7" x14ac:dyDescent="0.3">
      <c r="A2" t="s">
        <v>1</v>
      </c>
      <c r="B2" s="1">
        <v>45080</v>
      </c>
    </row>
    <row r="3" spans="1:7" x14ac:dyDescent="0.3">
      <c r="A3" t="s">
        <v>9</v>
      </c>
      <c r="B3" s="2">
        <v>0.41666666666666669</v>
      </c>
    </row>
    <row r="4" spans="1:7" x14ac:dyDescent="0.3">
      <c r="A4" t="s">
        <v>2</v>
      </c>
      <c r="B4" t="s">
        <v>13</v>
      </c>
      <c r="C4" t="s">
        <v>15</v>
      </c>
      <c r="D4" t="s">
        <v>16</v>
      </c>
    </row>
    <row r="5" spans="1:7" x14ac:dyDescent="0.3">
      <c r="A5" t="s">
        <v>14</v>
      </c>
      <c r="B5" t="s">
        <v>26</v>
      </c>
    </row>
    <row r="6" spans="1:7" x14ac:dyDescent="0.3">
      <c r="A6" t="s">
        <v>8</v>
      </c>
      <c r="B6" s="3">
        <f>SUM(E8:E22)</f>
        <v>2.0160000000000001E-2</v>
      </c>
    </row>
    <row r="7" spans="1:7" x14ac:dyDescent="0.3">
      <c r="A7" t="s">
        <v>4</v>
      </c>
      <c r="B7" t="s">
        <v>12</v>
      </c>
      <c r="C7" t="s">
        <v>5</v>
      </c>
      <c r="D7" t="s">
        <v>6</v>
      </c>
      <c r="E7" t="s">
        <v>7</v>
      </c>
      <c r="F7" t="s">
        <v>10</v>
      </c>
      <c r="G7" t="s">
        <v>11</v>
      </c>
    </row>
    <row r="8" spans="1:7" x14ac:dyDescent="0.3">
      <c r="A8" s="4">
        <v>0.4</v>
      </c>
      <c r="C8">
        <v>0</v>
      </c>
      <c r="F8">
        <v>0</v>
      </c>
      <c r="G8">
        <f>F8-C8</f>
        <v>0</v>
      </c>
    </row>
    <row r="9" spans="1:7" x14ac:dyDescent="0.3">
      <c r="A9" s="4">
        <v>0.6</v>
      </c>
      <c r="C9">
        <v>0</v>
      </c>
      <c r="E9">
        <f t="shared" ref="E9:E22" si="0">(A9-A8)*B9*C9</f>
        <v>0</v>
      </c>
      <c r="F9">
        <v>0.96</v>
      </c>
      <c r="G9">
        <f>F9-C9</f>
        <v>0.96</v>
      </c>
    </row>
    <row r="10" spans="1:7" x14ac:dyDescent="0.3">
      <c r="A10" s="4">
        <v>0.8</v>
      </c>
      <c r="B10" s="3"/>
      <c r="C10">
        <v>0</v>
      </c>
      <c r="E10">
        <f>(A10-A9)*B10*C10</f>
        <v>0</v>
      </c>
      <c r="F10">
        <v>1.1000000000000001</v>
      </c>
      <c r="G10">
        <f t="shared" ref="G10:G22" si="1">F10-C10</f>
        <v>1.1000000000000001</v>
      </c>
    </row>
    <row r="11" spans="1:7" x14ac:dyDescent="0.3">
      <c r="A11" s="4">
        <v>1</v>
      </c>
      <c r="B11" s="3"/>
      <c r="C11">
        <v>0</v>
      </c>
      <c r="E11">
        <f t="shared" si="0"/>
        <v>0</v>
      </c>
      <c r="F11">
        <v>1.28</v>
      </c>
      <c r="G11">
        <f t="shared" si="1"/>
        <v>1.28</v>
      </c>
    </row>
    <row r="12" spans="1:7" x14ac:dyDescent="0.3">
      <c r="A12" s="4">
        <v>1.2</v>
      </c>
      <c r="B12" s="3">
        <v>0.12</v>
      </c>
      <c r="C12">
        <v>0.12</v>
      </c>
      <c r="E12">
        <f t="shared" si="0"/>
        <v>2.8799999999999993E-3</v>
      </c>
      <c r="F12">
        <v>1.33</v>
      </c>
      <c r="G12">
        <f t="shared" si="1"/>
        <v>1.21</v>
      </c>
    </row>
    <row r="13" spans="1:7" x14ac:dyDescent="0.3">
      <c r="A13" s="4">
        <v>1.4</v>
      </c>
      <c r="B13" s="3">
        <v>0.12</v>
      </c>
      <c r="C13">
        <v>0.16</v>
      </c>
      <c r="E13">
        <f t="shared" si="0"/>
        <v>3.8399999999999992E-3</v>
      </c>
      <c r="F13">
        <v>1.39</v>
      </c>
      <c r="G13">
        <f t="shared" si="1"/>
        <v>1.23</v>
      </c>
    </row>
    <row r="14" spans="1:7" x14ac:dyDescent="0.3">
      <c r="A14" s="4">
        <v>1.6</v>
      </c>
      <c r="B14" s="3">
        <v>0.12</v>
      </c>
      <c r="C14">
        <v>0.2</v>
      </c>
      <c r="E14">
        <f t="shared" si="0"/>
        <v>4.8000000000000048E-3</v>
      </c>
      <c r="F14">
        <v>1.41</v>
      </c>
      <c r="G14">
        <f t="shared" si="1"/>
        <v>1.21</v>
      </c>
    </row>
    <row r="15" spans="1:7" x14ac:dyDescent="0.3">
      <c r="A15" s="4">
        <v>1.8</v>
      </c>
      <c r="B15" s="3">
        <v>0.12</v>
      </c>
      <c r="C15">
        <v>0.19</v>
      </c>
      <c r="E15">
        <f t="shared" si="0"/>
        <v>4.559999999999999E-3</v>
      </c>
      <c r="F15">
        <v>1.35</v>
      </c>
      <c r="G15">
        <f t="shared" si="1"/>
        <v>1.1600000000000001</v>
      </c>
    </row>
    <row r="16" spans="1:7" x14ac:dyDescent="0.3">
      <c r="A16" s="4">
        <v>2</v>
      </c>
      <c r="B16" s="3">
        <v>0.12</v>
      </c>
      <c r="C16">
        <v>0.1</v>
      </c>
      <c r="E16">
        <f t="shared" si="0"/>
        <v>2.3999999999999994E-3</v>
      </c>
      <c r="F16">
        <v>1.28</v>
      </c>
      <c r="G16">
        <f t="shared" si="1"/>
        <v>1.18</v>
      </c>
    </row>
    <row r="17" spans="1:7" x14ac:dyDescent="0.3">
      <c r="A17" s="4">
        <v>2.2000000000000002</v>
      </c>
      <c r="B17" s="3">
        <v>0.12</v>
      </c>
      <c r="C17">
        <v>7.0000000000000007E-2</v>
      </c>
      <c r="E17">
        <f t="shared" si="0"/>
        <v>1.6800000000000016E-3</v>
      </c>
      <c r="F17">
        <v>1.2</v>
      </c>
      <c r="G17">
        <f t="shared" si="1"/>
        <v>1.1299999999999999</v>
      </c>
    </row>
    <row r="18" spans="1:7" x14ac:dyDescent="0.3">
      <c r="A18" s="4">
        <v>2.4</v>
      </c>
      <c r="C18">
        <v>0</v>
      </c>
      <c r="E18">
        <f t="shared" si="0"/>
        <v>0</v>
      </c>
      <c r="F18">
        <v>0.89</v>
      </c>
      <c r="G18">
        <f t="shared" si="1"/>
        <v>0.89</v>
      </c>
    </row>
    <row r="19" spans="1:7" x14ac:dyDescent="0.3">
      <c r="A19" s="4">
        <v>2.6</v>
      </c>
      <c r="C19">
        <v>0</v>
      </c>
      <c r="E19">
        <f t="shared" si="0"/>
        <v>0</v>
      </c>
      <c r="F19">
        <v>0.92</v>
      </c>
      <c r="G19">
        <f t="shared" si="1"/>
        <v>0.92</v>
      </c>
    </row>
    <row r="20" spans="1:7" x14ac:dyDescent="0.3">
      <c r="A20" s="4">
        <v>2.8</v>
      </c>
      <c r="C20">
        <v>0</v>
      </c>
      <c r="E20">
        <f t="shared" si="0"/>
        <v>0</v>
      </c>
      <c r="F20">
        <v>0.86</v>
      </c>
      <c r="G20">
        <f t="shared" si="1"/>
        <v>0.86</v>
      </c>
    </row>
    <row r="21" spans="1:7" x14ac:dyDescent="0.3">
      <c r="A21" s="4">
        <v>3</v>
      </c>
      <c r="C21">
        <v>0</v>
      </c>
      <c r="E21">
        <f t="shared" si="0"/>
        <v>0</v>
      </c>
      <c r="F21">
        <v>0.77</v>
      </c>
      <c r="G21">
        <f t="shared" si="1"/>
        <v>0.77</v>
      </c>
    </row>
    <row r="22" spans="1:7" x14ac:dyDescent="0.3">
      <c r="A22" s="4">
        <v>3.2</v>
      </c>
      <c r="C22">
        <v>0</v>
      </c>
      <c r="E22">
        <f t="shared" si="0"/>
        <v>0</v>
      </c>
      <c r="F22">
        <v>0.62</v>
      </c>
      <c r="G22">
        <f t="shared" si="1"/>
        <v>0.62</v>
      </c>
    </row>
  </sheetData>
  <dataValidations count="7">
    <dataValidation allowBlank="1" showInputMessage="1" showErrorMessage="1" promptTitle="Caution!" prompt="If you did not take simultaneous dry and wet depth measurements, please use the default values. Channel depth is the sum of these and changing these values will affect the chart display." sqref="F8:F22" xr:uid="{147921FB-F0ED-4FEE-8B77-022B2C7CC8AA}"/>
    <dataValidation allowBlank="1" showInputMessage="1" showErrorMessage="1" promptTitle="Optional" prompt="If you did not take dry measurements, leave these cells blank." sqref="D8:D22" xr:uid="{683A4690-300A-43F9-9549-6D0534F6E38E}"/>
    <dataValidation allowBlank="1" showInputMessage="1" showErrorMessage="1" promptTitle="Optional measurement" prompt="If you did not take dry measurements, leave these cells blank." sqref="D7" xr:uid="{6FC29ED9-52B1-4CE4-85BA-73AE3CC96319}"/>
    <dataValidation allowBlank="1" showInputMessage="1" showErrorMessage="1" promptTitle="Use GMT" prompt="BST is GMT+1, ensure you put the correct time during summer." sqref="B3" xr:uid="{1BBE03D0-59CB-4829-A048-59DED7340589}"/>
    <dataValidation allowBlank="1" showInputMessage="1" showErrorMessage="1" promptTitle="Initials" prompt="Use one cell per volunteer" sqref="B4" xr:uid="{61C75775-359A-4C7E-9980-D903A4871AB7}"/>
    <dataValidation allowBlank="1" showInputMessage="1" showErrorMessage="1" promptTitle="Discharge" prompt="This is the total volume of water flowing through the transect cross-section, to be used for stage-discharge curve calculation." sqref="B6" xr:uid="{1CA829D8-1EBA-414D-A7C9-BE48B8865EBF}"/>
    <dataValidation allowBlank="1" showInputMessage="1" showErrorMessage="1" promptTitle="Notes" prompt="Add any notes in this cell, after &quot;Notes-&quot;" sqref="B5" xr:uid="{D4E0AD91-D51B-4CDF-B9F7-C7393A1408E5}"/>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91CE27-8DFB-48A9-8FBD-8A2E921E3739}">
  <dimension ref="A1:D13"/>
  <sheetViews>
    <sheetView tabSelected="1" workbookViewId="0">
      <selection activeCell="C23" sqref="C23"/>
    </sheetView>
  </sheetViews>
  <sheetFormatPr defaultRowHeight="14.4" x14ac:dyDescent="0.3"/>
  <cols>
    <col min="1" max="1" width="25.44140625" customWidth="1"/>
  </cols>
  <sheetData>
    <row r="1" spans="1:4" x14ac:dyDescent="0.3">
      <c r="A1" t="s">
        <v>0</v>
      </c>
      <c r="B1" t="s">
        <v>3</v>
      </c>
    </row>
    <row r="2" spans="1:4" x14ac:dyDescent="0.3">
      <c r="A2" t="s">
        <v>1</v>
      </c>
      <c r="B2" s="1">
        <v>45080</v>
      </c>
    </row>
    <row r="3" spans="1:4" x14ac:dyDescent="0.3">
      <c r="A3" t="s">
        <v>9</v>
      </c>
      <c r="B3" s="2">
        <v>0.41666666666666669</v>
      </c>
    </row>
    <row r="4" spans="1:4" x14ac:dyDescent="0.3">
      <c r="A4" t="s">
        <v>2</v>
      </c>
      <c r="B4" t="s">
        <v>13</v>
      </c>
      <c r="C4" t="s">
        <v>15</v>
      </c>
    </row>
    <row r="5" spans="1:4" x14ac:dyDescent="0.3">
      <c r="A5" t="s">
        <v>14</v>
      </c>
      <c r="B5" t="s">
        <v>27</v>
      </c>
    </row>
    <row r="7" spans="1:4" x14ac:dyDescent="0.3">
      <c r="B7" t="s">
        <v>19</v>
      </c>
      <c r="C7" t="s">
        <v>20</v>
      </c>
      <c r="D7" t="s">
        <v>21</v>
      </c>
    </row>
    <row r="8" spans="1:4" x14ac:dyDescent="0.3">
      <c r="A8" t="s">
        <v>18</v>
      </c>
      <c r="B8">
        <v>0.14000000000000001</v>
      </c>
      <c r="C8">
        <v>0.13</v>
      </c>
      <c r="D8">
        <v>0.14000000000000001</v>
      </c>
    </row>
    <row r="9" spans="1:4" x14ac:dyDescent="0.3">
      <c r="A9" t="s">
        <v>17</v>
      </c>
      <c r="B9">
        <v>0.1</v>
      </c>
      <c r="C9">
        <v>0.1</v>
      </c>
      <c r="D9">
        <v>0.11</v>
      </c>
    </row>
    <row r="10" spans="1:4" x14ac:dyDescent="0.3">
      <c r="A10" t="s">
        <v>22</v>
      </c>
      <c r="B10" s="3">
        <f>AVERAGE(B8:D8)</f>
        <v>0.13666666666666669</v>
      </c>
      <c r="C10" s="3">
        <f>AVERAGE(B9:D9)</f>
        <v>0.10333333333333333</v>
      </c>
      <c r="D10" s="3"/>
    </row>
    <row r="11" spans="1:4" x14ac:dyDescent="0.3">
      <c r="A11" t="s">
        <v>23</v>
      </c>
      <c r="B11" s="3">
        <f>STDEV(B8:D8)/SQRT(COUNT(B8:D8))</f>
        <v>3.3333333333333366E-3</v>
      </c>
      <c r="C11" s="3">
        <f>STDEV(B9:D9)/SQRT(COUNT(B9:D9))</f>
        <v>3.3333333333333318E-3</v>
      </c>
      <c r="D11" s="3"/>
    </row>
    <row r="12" spans="1:4" x14ac:dyDescent="0.3">
      <c r="A12" t="s">
        <v>24</v>
      </c>
      <c r="B12" s="3">
        <f>AVERAGE(B10:C10)</f>
        <v>0.12000000000000001</v>
      </c>
      <c r="C12" s="3"/>
      <c r="D12" s="3"/>
    </row>
    <row r="13" spans="1:4" x14ac:dyDescent="0.3">
      <c r="A13" t="s">
        <v>25</v>
      </c>
      <c r="B13" s="3">
        <f>STDEV(B10:C10)/SQRT(COUNT(B10:C10))</f>
        <v>1.6666666666666618E-2</v>
      </c>
      <c r="C13" s="3"/>
      <c r="D13" s="3"/>
    </row>
  </sheetData>
  <phoneticPr fontId="1" type="noConversion"/>
  <dataValidations count="3">
    <dataValidation allowBlank="1" showInputMessage="1" showErrorMessage="1" promptTitle="Notes" prompt="Add any notes in this cell, after &quot;Notes-&quot;" sqref="B5" xr:uid="{18F1A4B9-38D8-407F-BEA1-5F2D9C8C14D9}"/>
    <dataValidation allowBlank="1" showInputMessage="1" showErrorMessage="1" promptTitle="Initials" prompt="Use one cell per volunteer" sqref="B4" xr:uid="{082936F0-0429-4E75-92B6-BD1AB25B76C3}"/>
    <dataValidation allowBlank="1" showInputMessage="1" showErrorMessage="1" promptTitle="Use GMT" prompt="BST is GMT+1, ensure you put the correct time during summer." sqref="B3" xr:uid="{0E127A01-611D-456C-9739-BCADC64194AE}"/>
  </dataValidation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Global Water</vt:lpstr>
      <vt:lpstr>Global Water Avg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Mariana</dc:creator>
  <cp:lastModifiedBy>Mariana</cp:lastModifiedBy>
  <dcterms:created xsi:type="dcterms:W3CDTF">2023-03-18T15:13:22Z</dcterms:created>
  <dcterms:modified xsi:type="dcterms:W3CDTF">2023-08-14T08:09:59Z</dcterms:modified>
</cp:coreProperties>
</file>